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Лист1!$A$1:$G$48</definedName>
  </definedNames>
  <calcPr calcId="144525"/>
</workbook>
</file>

<file path=xl/sharedStrings.xml><?xml version="1.0" encoding="utf-8"?>
<sst xmlns="http://schemas.openxmlformats.org/spreadsheetml/2006/main" count="52" uniqueCount="47">
  <si>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</si>
  <si>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t>Смета на летнее обустройство</t>
  </si>
  <si>
    <t>скважины и монтаж насосного оборудования с 2-мя кранами</t>
  </si>
  <si>
    <t>Населенный пункт</t>
  </si>
  <si>
    <t>Глубина скважины</t>
  </si>
  <si>
    <t>м</t>
  </si>
  <si>
    <t>Динамический уровень</t>
  </si>
  <si>
    <t>Курс $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</si>
  <si>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</si>
  <si>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</si>
  <si>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</si>
  <si>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</si>
  <si>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</si>
  <si>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</si>
  <si>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</si>
  <si>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</si>
  <si>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</si>
  <si>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</si>
  <si>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TF-3-60 (800Вт)
 с кабелем 35м (шт)</t>
  </si>
  <si>
    <t>Кабель силовой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</si>
  <si>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</si>
  <si>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</si>
  <si>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</si>
  <si>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ПНД32 PN10 [м.]*</t>
  </si>
  <si>
    <t>Переходник латунный Genebre [шт.]</t>
  </si>
  <si>
    <t>Электрические коммуникации (К8) [компл.]</t>
  </si>
  <si>
    <t>Фитинги и запорная арматура (оголовок) (К1) [компл.]</t>
  </si>
  <si>
    <t>Комплект для слива системы [компл.]</t>
  </si>
  <si>
    <t xml:space="preserve">Блок автоматики с монтажем </t>
  </si>
  <si>
    <t>Итого за оборудование [руб.]</t>
  </si>
  <si>
    <t>Строительно-монтажные работы</t>
  </si>
  <si>
    <t xml:space="preserve">Монтажные работы (монтаж насоса, оголовка, пуско-наладочные работы). 
</t>
  </si>
  <si>
    <t>Транспортные расходы</t>
  </si>
  <si>
    <t>Итого строительно-монтажные работы [руб.]</t>
  </si>
  <si>
    <t>ИТОГО ЗА ОБУСТРОЙСТВО [руб.]</t>
  </si>
  <si>
    <t>Указанные цены действительны до 01.05.2023 года</t>
  </si>
  <si>
    <t>Смету подготовил: Иванов С.А.</t>
  </si>
  <si>
    <t>Гарантия на насос - 2 года, на оборудование - 1год, на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</si>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</sst>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1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0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theme="0"/>
      <name val="Tahoma"/>
      <charset val="204"/>
    </font>
    <font>
      <sz val="14"/>
      <color rgb="FFC0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2764155</xdr:colOff>
      <xdr:row>0</xdr:row>
      <xdr:rowOff>1173480</xdr:rowOff>
    </xdr:from>
    <xdr:to>
      <xdr:col>2</xdr:col>
      <xdr:colOff>1353185</xdr:colOff>
      <xdr:row>0</xdr:row>
      <xdr:rowOff>2475865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225" y="1173480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zoomScale="85" zoomScaleNormal="85" workbookViewId="0">
      <selection activeCell="U7" sqref="U7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6.66" style="10" customWidth="1"/>
    <col min="4" max="4" width="9.54" style="11" customWidth="1"/>
    <col min="5" max="5" width="11.76" style="12" customWidth="1"/>
    <col min="6" max="6" width="18.27" style="13" customWidth="1"/>
    <col min="7" max="7" width="5.73" style="13" hidden="1" customWidth="1"/>
    <col min="8" max="16384" width="3" style="14"/>
  </cols>
  <sheetData>
    <row r="1" ht="20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21"/>
    </row>
    <row r="6" ht="17.5" spans="1:7">
      <c r="A6" s="19"/>
      <c r="B6" s="20" t="s">
        <v>4</v>
      </c>
      <c r="C6" s="22">
        <v>30</v>
      </c>
      <c r="D6" s="20" t="s">
        <v>5</v>
      </c>
      <c r="E6" s="19"/>
      <c r="F6" s="19"/>
      <c r="G6" s="21"/>
    </row>
    <row r="7" ht="17.25" customHeight="1" spans="1:7">
      <c r="A7" s="23"/>
      <c r="B7" s="24" t="s">
        <v>6</v>
      </c>
      <c r="C7" s="25">
        <v>20</v>
      </c>
      <c r="D7" s="26" t="s">
        <v>5</v>
      </c>
      <c r="E7" s="27"/>
      <c r="F7" s="21"/>
      <c r="G7" s="28" t="s">
        <v>7</v>
      </c>
    </row>
    <row r="8" ht="17.25" customHeight="1" spans="1:7">
      <c r="A8" s="23"/>
      <c r="B8" s="24" t="s">
        <v>8</v>
      </c>
      <c r="C8" s="29">
        <v>27</v>
      </c>
      <c r="D8" s="26" t="s">
        <v>5</v>
      </c>
      <c r="E8" s="27"/>
      <c r="F8" s="21"/>
      <c r="G8" s="30"/>
    </row>
    <row r="9" ht="17.25" customHeight="1" spans="1:7">
      <c r="A9" s="31"/>
      <c r="B9" s="32" t="s">
        <v>9</v>
      </c>
      <c r="C9" s="25">
        <v>3</v>
      </c>
      <c r="D9" s="21" t="s">
        <v>10</v>
      </c>
      <c r="E9" s="33"/>
      <c r="F9" s="28"/>
      <c r="G9" s="30"/>
    </row>
    <row r="10" ht="25" spans="1:7">
      <c r="A10" s="31"/>
      <c r="B10" s="32" t="s">
        <v>11</v>
      </c>
      <c r="C10" s="25">
        <v>3</v>
      </c>
      <c r="D10" s="34" t="s">
        <v>12</v>
      </c>
      <c r="E10" s="33"/>
      <c r="F10" s="28"/>
      <c r="G10" s="35" t="s">
        <v>13</v>
      </c>
    </row>
    <row r="11" ht="15" spans="1:7">
      <c r="A11" s="31"/>
      <c r="B11" s="36"/>
      <c r="C11" s="37"/>
      <c r="D11" s="38"/>
      <c r="E11" s="33"/>
      <c r="F11" s="28"/>
      <c r="G11" s="39"/>
    </row>
    <row r="12" ht="25" spans="1:7">
      <c r="A12" s="40">
        <v>1</v>
      </c>
      <c r="B12" s="41" t="s">
        <v>14</v>
      </c>
      <c r="C12" s="42"/>
      <c r="D12" s="43" t="s">
        <v>15</v>
      </c>
      <c r="E12" s="43" t="s">
        <v>16</v>
      </c>
      <c r="F12" s="43" t="s">
        <v>17</v>
      </c>
      <c r="G12" s="39"/>
    </row>
    <row r="13" ht="36" customHeight="1" spans="1:7">
      <c r="A13" s="44"/>
      <c r="B13" s="45" t="s">
        <v>18</v>
      </c>
      <c r="C13" s="46"/>
      <c r="D13" s="47">
        <v>1</v>
      </c>
      <c r="E13" s="48">
        <v>11000</v>
      </c>
      <c r="F13" s="49">
        <f>E13*D13</f>
        <v>11000</v>
      </c>
      <c r="G13" s="39"/>
    </row>
    <row r="14" ht="15" spans="1:7">
      <c r="A14" s="44"/>
      <c r="B14" s="50" t="s">
        <v>19</v>
      </c>
      <c r="C14" s="46"/>
      <c r="D14" s="47">
        <v>0</v>
      </c>
      <c r="E14" s="48">
        <v>250</v>
      </c>
      <c r="F14" s="49">
        <f t="shared" ref="F14:F23" si="0">E14*D14</f>
        <v>0</v>
      </c>
      <c r="G14" s="39"/>
    </row>
    <row r="15" ht="15" spans="1:7">
      <c r="A15" s="44"/>
      <c r="B15" s="50" t="s">
        <v>20</v>
      </c>
      <c r="C15" s="46"/>
      <c r="D15" s="47">
        <v>0</v>
      </c>
      <c r="E15" s="48">
        <v>1000</v>
      </c>
      <c r="F15" s="49">
        <f t="shared" si="0"/>
        <v>0</v>
      </c>
      <c r="G15" s="39"/>
    </row>
    <row r="16" ht="15" spans="1:7">
      <c r="A16" s="44"/>
      <c r="B16" s="50" t="s">
        <v>21</v>
      </c>
      <c r="C16" s="46"/>
      <c r="D16" s="47">
        <v>29</v>
      </c>
      <c r="E16" s="48">
        <v>100</v>
      </c>
      <c r="F16" s="49">
        <f t="shared" si="0"/>
        <v>2900</v>
      </c>
      <c r="G16" s="39"/>
    </row>
    <row r="17" ht="15" spans="1:7">
      <c r="A17" s="44"/>
      <c r="B17" s="50" t="s">
        <v>22</v>
      </c>
      <c r="C17" s="46"/>
      <c r="D17" s="47">
        <v>4</v>
      </c>
      <c r="E17" s="48">
        <v>80</v>
      </c>
      <c r="F17" s="49">
        <f t="shared" si="0"/>
        <v>320</v>
      </c>
      <c r="G17" s="39"/>
    </row>
    <row r="18" ht="15" spans="1:7">
      <c r="A18" s="44"/>
      <c r="B18" s="50" t="s">
        <v>23</v>
      </c>
      <c r="C18" s="46"/>
      <c r="D18" s="51">
        <v>29</v>
      </c>
      <c r="E18" s="48">
        <v>90</v>
      </c>
      <c r="F18" s="49">
        <f t="shared" si="0"/>
        <v>2610</v>
      </c>
      <c r="G18" s="39"/>
    </row>
    <row r="19" ht="15" spans="1:7">
      <c r="A19" s="44"/>
      <c r="B19" s="50" t="s">
        <v>24</v>
      </c>
      <c r="C19" s="46"/>
      <c r="D19" s="47">
        <v>0</v>
      </c>
      <c r="E19" s="48">
        <v>1500</v>
      </c>
      <c r="F19" s="49">
        <f t="shared" si="0"/>
        <v>0</v>
      </c>
      <c r="G19" s="39"/>
    </row>
    <row r="20" ht="15" spans="1:7">
      <c r="A20" s="44"/>
      <c r="B20" s="50" t="s">
        <v>25</v>
      </c>
      <c r="C20" s="46"/>
      <c r="D20" s="47">
        <v>1</v>
      </c>
      <c r="E20" s="48">
        <v>1000</v>
      </c>
      <c r="F20" s="49">
        <f t="shared" si="0"/>
        <v>1000</v>
      </c>
      <c r="G20" s="39"/>
    </row>
    <row r="21" ht="15" spans="1:7">
      <c r="A21" s="44"/>
      <c r="B21" s="50" t="s">
        <v>26</v>
      </c>
      <c r="C21" s="46"/>
      <c r="D21" s="47">
        <v>1</v>
      </c>
      <c r="E21" s="48">
        <v>6000</v>
      </c>
      <c r="F21" s="49">
        <f t="shared" si="0"/>
        <v>6000</v>
      </c>
      <c r="G21" s="39"/>
    </row>
    <row r="22" ht="15" spans="1:7">
      <c r="A22" s="44"/>
      <c r="B22" s="50" t="s">
        <v>27</v>
      </c>
      <c r="C22" s="46"/>
      <c r="D22" s="47">
        <v>1</v>
      </c>
      <c r="E22" s="48">
        <v>2500</v>
      </c>
      <c r="F22" s="49">
        <f t="shared" si="0"/>
        <v>2500</v>
      </c>
      <c r="G22" s="39"/>
    </row>
    <row r="23" ht="38" customHeight="1" spans="1:7">
      <c r="A23" s="44"/>
      <c r="B23" s="50" t="s">
        <v>28</v>
      </c>
      <c r="C23" s="46"/>
      <c r="D23" s="47">
        <v>0</v>
      </c>
      <c r="E23" s="48">
        <v>5000</v>
      </c>
      <c r="F23" s="49">
        <f t="shared" si="0"/>
        <v>0</v>
      </c>
      <c r="G23" s="39"/>
    </row>
    <row r="24" ht="17.5" spans="1:7">
      <c r="A24" s="44"/>
      <c r="B24" s="52" t="s">
        <v>29</v>
      </c>
      <c r="C24" s="53"/>
      <c r="D24" s="54">
        <f>SUM(F13:F23)</f>
        <v>26330</v>
      </c>
      <c r="E24" s="54"/>
      <c r="F24" s="54"/>
      <c r="G24" s="39"/>
    </row>
    <row r="25" ht="53" customHeight="1" spans="1:7">
      <c r="A25" s="55">
        <v>2</v>
      </c>
      <c r="B25" s="41" t="s">
        <v>30</v>
      </c>
      <c r="C25" s="42"/>
      <c r="D25" s="43" t="s">
        <v>15</v>
      </c>
      <c r="E25" s="43" t="s">
        <v>16</v>
      </c>
      <c r="F25" s="43" t="s">
        <v>17</v>
      </c>
      <c r="G25" s="39"/>
    </row>
    <row r="26" ht="17.5" spans="1:7">
      <c r="A26" s="40"/>
      <c r="B26" s="45" t="s">
        <v>31</v>
      </c>
      <c r="C26" s="56"/>
      <c r="D26" s="57">
        <v>1</v>
      </c>
      <c r="E26" s="48">
        <v>20000</v>
      </c>
      <c r="F26" s="49">
        <f t="shared" ref="F26:F27" si="1">E26*D26</f>
        <v>20000</v>
      </c>
      <c r="G26" s="39"/>
    </row>
    <row r="27" ht="15" spans="1:7">
      <c r="A27" s="44"/>
      <c r="B27" s="50" t="s">
        <v>32</v>
      </c>
      <c r="C27" s="46"/>
      <c r="D27" s="57">
        <v>1</v>
      </c>
      <c r="E27" s="48">
        <v>4000</v>
      </c>
      <c r="F27" s="49">
        <f t="shared" si="1"/>
        <v>4000</v>
      </c>
      <c r="G27" s="39"/>
    </row>
    <row r="28" ht="17.5" spans="1:7">
      <c r="A28" s="44"/>
      <c r="B28" s="52" t="s">
        <v>33</v>
      </c>
      <c r="C28" s="53"/>
      <c r="D28" s="54">
        <f>SUM(F26:F27)</f>
        <v>24000</v>
      </c>
      <c r="E28" s="58"/>
      <c r="F28" s="58"/>
      <c r="G28" s="39"/>
    </row>
    <row r="29" ht="22" spans="1:7">
      <c r="A29" s="44"/>
      <c r="B29" s="59" t="s">
        <v>34</v>
      </c>
      <c r="C29" s="60"/>
      <c r="D29" s="61">
        <f>D24+D28</f>
        <v>50330</v>
      </c>
      <c r="E29" s="62"/>
      <c r="F29" s="62"/>
      <c r="G29" s="39"/>
    </row>
    <row r="30" ht="17.5" spans="1:7">
      <c r="A30" s="44"/>
      <c r="B30" s="63"/>
      <c r="C30" s="63"/>
      <c r="D30" s="63"/>
      <c r="E30" s="63"/>
      <c r="F30" s="63"/>
      <c r="G30" s="39"/>
    </row>
    <row r="31" ht="17.5" hidden="1" spans="1:7">
      <c r="A31" s="44"/>
      <c r="B31" s="64" t="s">
        <v>35</v>
      </c>
      <c r="C31" s="64"/>
      <c r="D31" s="64"/>
      <c r="E31" s="64"/>
      <c r="F31" s="64"/>
      <c r="G31" s="39"/>
    </row>
    <row r="32" ht="15" hidden="1" spans="1:7">
      <c r="A32" s="44"/>
      <c r="B32" s="65" t="s">
        <v>36</v>
      </c>
      <c r="C32" s="66"/>
      <c r="D32" s="9"/>
      <c r="E32" s="67"/>
      <c r="F32" s="34"/>
      <c r="G32" s="39"/>
    </row>
    <row r="33" ht="53.5" customHeight="1" spans="2:7">
      <c r="B33" s="10" t="s">
        <v>37</v>
      </c>
      <c r="D33" s="10"/>
      <c r="E33" s="10"/>
      <c r="F33" s="10"/>
      <c r="G33" s="68"/>
    </row>
    <row r="34" ht="58.5" customHeight="1" spans="1:7">
      <c r="A34" s="69"/>
      <c r="G34" s="70"/>
    </row>
    <row r="35" ht="15" spans="1:7">
      <c r="A35" s="71"/>
      <c r="G35" s="70"/>
    </row>
    <row r="36" ht="45" customHeight="1" spans="7:7">
      <c r="G36" s="70"/>
    </row>
    <row r="37" ht="15" spans="1:7">
      <c r="A37" s="72"/>
      <c r="G37" s="70"/>
    </row>
    <row r="38" ht="15" spans="1:7">
      <c r="A38" s="72"/>
      <c r="G38" s="70"/>
    </row>
    <row r="39" ht="15" spans="1:7">
      <c r="A39" s="72"/>
      <c r="G39" s="70"/>
    </row>
    <row r="40" ht="17.5" spans="1:7">
      <c r="A40" s="73"/>
      <c r="G40" s="68"/>
    </row>
    <row r="41" ht="24" customHeight="1" spans="7:7">
      <c r="G41" s="74"/>
    </row>
    <row r="42" s="9" customFormat="1" ht="12" customHeight="1" spans="1:7">
      <c r="A42" s="10"/>
      <c r="B42" s="10"/>
      <c r="C42" s="10"/>
      <c r="D42" s="11"/>
      <c r="E42" s="12"/>
      <c r="F42" s="13"/>
      <c r="G42" s="75"/>
    </row>
    <row r="43" s="9" customFormat="1" ht="12.5" customHeight="1" spans="1:7">
      <c r="A43" s="10"/>
      <c r="B43" s="10"/>
      <c r="C43" s="10"/>
      <c r="D43" s="11"/>
      <c r="E43" s="12"/>
      <c r="F43" s="13"/>
      <c r="G43" s="34"/>
    </row>
    <row r="44" ht="12" customHeight="1"/>
    <row r="45" ht="12.75" customHeight="1" spans="7:7">
      <c r="G45" s="76"/>
    </row>
    <row r="46" ht="15" customHeight="1" spans="7:7">
      <c r="G46" s="76"/>
    </row>
    <row r="47" ht="15" customHeight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7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F24"/>
    <mergeCell ref="B25:C25"/>
    <mergeCell ref="B26:C26"/>
    <mergeCell ref="B27:C27"/>
    <mergeCell ref="B28:C28"/>
    <mergeCell ref="D28:F28"/>
    <mergeCell ref="B29:C29"/>
    <mergeCell ref="D29:F29"/>
    <mergeCell ref="B30:F30"/>
    <mergeCell ref="B31:F31"/>
    <mergeCell ref="B33:F33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38</v>
      </c>
      <c r="C1" s="1"/>
      <c r="D1" s="2"/>
      <c r="E1" s="2"/>
      <c r="F1" s="2"/>
    </row>
    <row r="2" spans="2:6">
      <c r="B2" s="1" t="s">
        <v>39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40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41</v>
      </c>
      <c r="C6" s="1"/>
      <c r="D6" s="2"/>
      <c r="E6" s="2" t="s">
        <v>42</v>
      </c>
      <c r="F6" s="2" t="s">
        <v>43</v>
      </c>
    </row>
    <row r="7" ht="13.75" spans="2:6">
      <c r="B7" s="3"/>
      <c r="C7" s="3"/>
      <c r="D7" s="4"/>
      <c r="E7" s="4"/>
      <c r="F7" s="4"/>
    </row>
    <row r="8" ht="39.75" spans="2:6">
      <c r="B8" s="5" t="s">
        <v>44</v>
      </c>
      <c r="C8" s="6"/>
      <c r="D8" s="7"/>
      <c r="E8" s="7" t="s">
        <v>45</v>
      </c>
      <c r="F8" s="8" t="s">
        <v>46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71AEA723EBD643C7B37AFBCE33DFA51B</vt:lpwstr>
  </property>
  <property fmtid="{D5CDD505-2E9C-101B-9397-08002B2CF9AE}" pid="3" name="KSOProductBuildVer">
    <vt:lpwstr>1049-12.2.0.13489</vt:lpwstr>
  </property>
</Properties>
</file>